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documentos\planeación\antepryppto\anteproyecto 2026\"/>
    </mc:Choice>
  </mc:AlternateContent>
  <xr:revisionPtr revIDLastSave="0" documentId="13_ncr:1_{BB1F6F21-6161-4C58-956F-41D9BF96D449}" xr6:coauthVersionLast="36" xr6:coauthVersionMax="36" xr10:uidLastSave="{00000000-0000-0000-0000-000000000000}"/>
  <bookViews>
    <workbookView xWindow="-120" yWindow="-120" windowWidth="29040" windowHeight="15720" activeTab="1" xr2:uid="{00000000-000D-0000-FFFF-FFFF00000000}"/>
  </bookViews>
  <sheets>
    <sheet name="Instructivo" sheetId="2" r:id="rId1"/>
    <sheet name="integración de costos" sheetId="1" r:id="rId2"/>
  </sheets>
  <definedNames>
    <definedName name="_xlnm.Print_Area" localSheetId="1">'integración de costos'!$A$1:$G$54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" l="1"/>
  <c r="D8" i="1" l="1"/>
  <c r="F8" i="1" s="1"/>
  <c r="F34" i="1" l="1"/>
  <c r="D34" i="1"/>
  <c r="F33" i="1"/>
  <c r="D33" i="1"/>
  <c r="F32" i="1"/>
  <c r="D32" i="1"/>
  <c r="F31" i="1"/>
  <c r="D31" i="1"/>
  <c r="F30" i="1" l="1"/>
  <c r="D30" i="1"/>
  <c r="F29" i="1"/>
  <c r="D29" i="1"/>
  <c r="F28" i="1"/>
  <c r="D28" i="1"/>
  <c r="F27" i="1"/>
  <c r="D27" i="1"/>
  <c r="F26" i="1"/>
  <c r="D26" i="1"/>
  <c r="F15" i="1"/>
  <c r="D15" i="1"/>
  <c r="F12" i="1"/>
  <c r="D12" i="1"/>
  <c r="F11" i="1"/>
  <c r="D11" i="1"/>
  <c r="D63" i="1" l="1"/>
  <c r="D62" i="1"/>
  <c r="D60" i="1"/>
  <c r="D59" i="1"/>
  <c r="D58" i="1"/>
  <c r="D57" i="1"/>
  <c r="D56" i="1"/>
  <c r="D21" i="1"/>
  <c r="F21" i="1" s="1"/>
  <c r="D20" i="1"/>
  <c r="F20" i="1" s="1"/>
  <c r="D19" i="1"/>
  <c r="F19" i="1" s="1"/>
  <c r="D14" i="1"/>
  <c r="F14" i="1" s="1"/>
  <c r="D13" i="1"/>
  <c r="F13" i="1" s="1"/>
  <c r="D9" i="1"/>
  <c r="F9" i="1" s="1"/>
  <c r="D7" i="1"/>
  <c r="F7" i="1" s="1"/>
  <c r="A8" i="1" l="1"/>
  <c r="A9" i="1" s="1"/>
  <c r="A10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l="1"/>
  <c r="A32" i="1" s="1"/>
  <c r="A33" i="1" s="1"/>
  <c r="A34" i="1" s="1"/>
  <c r="A35" i="1" s="1"/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<sst xmlns="http://schemas.openxmlformats.org/spreadsheetml/2006/main" count="142" uniqueCount="133">
  <si>
    <t>No.</t>
  </si>
  <si>
    <t>Concepto</t>
  </si>
  <si>
    <t>Integración de Costos
(Insumos y costos indirectos)</t>
  </si>
  <si>
    <t>UMA</t>
  </si>
  <si>
    <t>Pesos</t>
  </si>
  <si>
    <t xml:space="preserve"> Examen de ingreso a la educación superior</t>
  </si>
  <si>
    <t xml:space="preserve"> Examen de certificación de lengua extranjera (4)</t>
  </si>
  <si>
    <t>Examen TOEFL (9)</t>
  </si>
  <si>
    <t>Examen diagnóstico del nivel de idioma</t>
  </si>
  <si>
    <t xml:space="preserve"> Duplicado de certificado de estudios</t>
  </si>
  <si>
    <t xml:space="preserve"> Constancia escolar</t>
  </si>
  <si>
    <t xml:space="preserve"> Trámite de certificado de inglés TOEFL (9)</t>
  </si>
  <si>
    <t xml:space="preserve"> Certificado de Competencia Nivel 4 (2) (5)</t>
  </si>
  <si>
    <t xml:space="preserve"> Certificado de Competencia Nivel 5 (2) (5)</t>
  </si>
  <si>
    <t xml:space="preserve"> Reposición de certificado de competencia laboral (2) (5)</t>
  </si>
  <si>
    <t xml:space="preserve"> Titulación</t>
  </si>
  <si>
    <t xml:space="preserve"> Cuota de recuperación de curso extracurricular</t>
  </si>
  <si>
    <t xml:space="preserve"> Curso remedial</t>
  </si>
  <si>
    <t xml:space="preserve"> Regularización por materia reprobada</t>
  </si>
  <si>
    <t xml:space="preserve"> Cuota de recuperación de material dañado de laboratorio/taller (6)</t>
  </si>
  <si>
    <t xml:space="preserve"> Servicio de Educación Continua Básico A (2)</t>
  </si>
  <si>
    <t xml:space="preserve"> Servicio de Educación Continua Básico B (2)</t>
  </si>
  <si>
    <t xml:space="preserve"> Servicio de Educación Continua Básico C (2)</t>
  </si>
  <si>
    <t xml:space="preserve"> Servicio de Educación Continua Intermedio A (2)</t>
  </si>
  <si>
    <t xml:space="preserve"> Servicio de Educación Continua Intermedio B (2)</t>
  </si>
  <si>
    <t xml:space="preserve"> Servicio de Educación Continua Avanzado A (2)</t>
  </si>
  <si>
    <t xml:space="preserve"> Servicio de Educación Continua Avanzado B (2)</t>
  </si>
  <si>
    <t xml:space="preserve"> Servicio de Educación Continua Especializado A (2)</t>
  </si>
  <si>
    <t xml:space="preserve"> Servicio de Educación Continua Especializado B (2)</t>
  </si>
  <si>
    <t xml:space="preserve"> Consultoría y Estudio Tipo I (2)</t>
  </si>
  <si>
    <t xml:space="preserve"> Consultoría y Estudio Tipo IV (2)</t>
  </si>
  <si>
    <t xml:space="preserve"> Aportación mensual de cafetería (2) (3)</t>
  </si>
  <si>
    <t xml:space="preserve"> Aportación mensual de papelería y/o fotocopiado (2) (3)</t>
  </si>
  <si>
    <t xml:space="preserve"> Cuota de Recuperación por uso de Laboratorio Básico (2)</t>
  </si>
  <si>
    <t xml:space="preserve"> Cuota de Recuperación por uso de Laboratorio Especializado (2)</t>
  </si>
  <si>
    <t xml:space="preserve"> Comisiones derivadas de convenios comerciales</t>
  </si>
  <si>
    <t xml:space="preserve"> Análisis bromatológico (2)</t>
  </si>
  <si>
    <t xml:space="preserve"> Análisis Microbiológico en Agua o Alimentos (2)</t>
  </si>
  <si>
    <t xml:space="preserve"> Análisis Fisicoquímico de Agua (2)</t>
  </si>
  <si>
    <t xml:space="preserve"> Análisis fisicoquímico de alimentos (2)</t>
  </si>
  <si>
    <t xml:space="preserve"> Análisis Fisicoquímico de Leche (2)</t>
  </si>
  <si>
    <t xml:space="preserve"> Servicios Tecnológicos Tipo I (2)</t>
  </si>
  <si>
    <t xml:space="preserve"> Servicios Tecnológicos Tipo II (2)</t>
  </si>
  <si>
    <t>No determinado</t>
  </si>
  <si>
    <t>Luz                                                                         500.00</t>
  </si>
  <si>
    <t>%</t>
  </si>
  <si>
    <t>Universidad Tecnológica del Valle del Mezquital</t>
  </si>
  <si>
    <t>Integración de costos</t>
  </si>
  <si>
    <t>Ingresos por Venta de Bienes, Prestación de Servicios y Otros Ingresos</t>
  </si>
  <si>
    <t>Instructivo</t>
  </si>
  <si>
    <t>(1) Descargar los conceptos del acuerdo tarifario</t>
  </si>
  <si>
    <t>(3) Determinar el costo por unidad de cobro</t>
  </si>
  <si>
    <t>(4) Desglosar el monto por insumos directos e indirectos</t>
  </si>
  <si>
    <t>Nota: Anexar cotizaciones si  requieren de algún provedor para proporcionar el servicio.</t>
  </si>
  <si>
    <t>(2) Costo de UTVM vigente según periodico oficial</t>
  </si>
  <si>
    <r>
      <t xml:space="preserve">Concepto  </t>
    </r>
    <r>
      <rPr>
        <b/>
        <sz val="10"/>
        <color theme="1" tint="0.14999847407452621"/>
        <rFont val="Tahoma"/>
        <family val="2"/>
      </rPr>
      <t>(1)</t>
    </r>
  </si>
  <si>
    <r>
      <t xml:space="preserve">Cuota o Tarifa  </t>
    </r>
    <r>
      <rPr>
        <b/>
        <sz val="10"/>
        <color theme="1" tint="0.14999847407452621"/>
        <rFont val="Tahoma"/>
        <family val="2"/>
      </rPr>
      <t>(2)</t>
    </r>
  </si>
  <si>
    <t>Observaciones</t>
  </si>
  <si>
    <t>Min</t>
  </si>
  <si>
    <t>Max</t>
  </si>
  <si>
    <r>
      <t xml:space="preserve">Insumos  </t>
    </r>
    <r>
      <rPr>
        <b/>
        <sz val="10"/>
        <color theme="1" tint="0.14999847407452621"/>
        <rFont val="Tahoma"/>
        <family val="2"/>
      </rPr>
      <t>(3)</t>
    </r>
  </si>
  <si>
    <r>
      <t xml:space="preserve">Montos  </t>
    </r>
    <r>
      <rPr>
        <b/>
        <sz val="10"/>
        <color theme="1" tint="0.14999847407452621"/>
        <rFont val="Tahoma"/>
        <family val="2"/>
      </rPr>
      <t>(4)</t>
    </r>
  </si>
  <si>
    <t xml:space="preserve">Nómina                                                                 $100.00
Papelería                                                                 $2.00 
Luz                                                                             $10.00
Agua                                                                           $0.50 Depreciación de Mobiliario y Equipo                   $5.00 Consumibles                                                            $5.00 Telefonía                                                                   $1.00
Internet                                                                      $3.00 
</t>
  </si>
  <si>
    <t xml:space="preserve">Nómina                                                                 $399.00
Papelería                                                               $2.00 
Luz                                                                             $10.00
Agua                                                                           $0.50 Depreciación de Mobiliario y Equipo                   $5.00 Consumibles                                                            $5.00 Telefonía                                                                   $1.00
Internet                                                                      $3.00 
</t>
  </si>
  <si>
    <t xml:space="preserve">Nómina                                                                 $183.00
Papelería                                                               $2.00 
Luz                                                                             $10.00
Agua                                                                           $0.50 Depreciación de Mobiliario y Equipo                   $5.00 Consumibles                                                            $5.00 Telefonía                                                                   $1.00
Internet                                                                      $3.00 
</t>
  </si>
  <si>
    <t xml:space="preserve">Nómina                                                                 $147.00
Papelería                                                               $2.00 
Luz                                                                             $10.00
Agua                                                                           $0.50 Depreciación de Mobiliario y Equipo                   $5.00 Consumibles                                                            $5.00 Telefonía                                                                   $1.00
Internet                                                                      $3.00 
</t>
  </si>
  <si>
    <t xml:space="preserve">Nómina                                                                 $33.00
Papelería                                                               $2.00 
Luz                                                                             $10.00
Agua                                                                           $0.50 Depreciación de Mobiliario y Equipo                   $5.00 Consumibles                                                            $5.00 Telefonía                                                                   $1.00
Internet                                                                      $3.00 
</t>
  </si>
  <si>
    <t xml:space="preserve">Nómina                                                                 $7.00
Papelería                                                               $2.00 
Luz                                                                             $5.00
Agua                                                                           $0.50 Depreciación de Mobiliario y Equipo                   $5.00 Consumibles                                                            $5.00 Telefonía                                                                   $1.00
Internet                                                                      $3.00 
</t>
  </si>
  <si>
    <t xml:space="preserve">Nómina                                                                 $37.00
Papelería                                                               $2.00 
Luz                                                                             $10.00
Agua                                                                           $0.50 Depreciación de Mobiliario y Equipo                   $5.00 Consumibles                                                            $5.00 Telefonía                                                                   $1.00
Internet                                                                      $3.00 
</t>
  </si>
  <si>
    <t xml:space="preserve">Nómina                                                                 $73.00
Papelería                                                                $2.00 
Luz                                                                             $10.00
Agua                                                                           $0.50 Depreciación de Mobiliario y Equipo                   $5.00 Consumibles                                                            $5.00 Telefonía                                                                   $1.00
Internet                                                                      $3.00 
</t>
  </si>
  <si>
    <t xml:space="preserve">Nómina                                                                 $133.00
Papelería                                                                   $2.00 
Luz                                                                             $10.00
Agua                                                                           $0.50 Depreciación de Mobiliario y Equipo                   $5.00 Consumibles                                                            $5.00 Telefonía                                                                   $1.00
Internet                                                                      $3.00 
</t>
  </si>
  <si>
    <t xml:space="preserve">Nómina                                                                 $110.00
Papelería                                                                   $2.00 
Luz                                                                             $10.00
Agua                                                                           $0.50 Depreciación de Mobiliario y Equipo                   $5.00 Consumibles                                                            $5.00 Telefonía                                                                   $1.00
Internet                                                                      $3.00 
</t>
  </si>
  <si>
    <t xml:space="preserve"> Inscripción (10) (11)</t>
  </si>
  <si>
    <t xml:space="preserve">Nómina                                                           1545.90
Papelería                                                              2.26
Luz                                                                        27.81
Agua                                                                       1.06
Depreciación de Mobiliario y Equipo               8.69
Consumibles                                                     12.17
Telefonía                                                               5.22
Internet                                                                   3.48                    </t>
  </si>
  <si>
    <t xml:space="preserve"> Reinscripción (10)(11)</t>
  </si>
  <si>
    <t>Nómina                                                              515.30
Papelería                                                                2.26
Luz                                                                          23.78
Agua                                                                        1.05
Depreciación de Mobiliario y Equipo                2.21
Consumibles                                                        2.22
Telefonía                                                                0.85
Internet                                                                   1.07</t>
  </si>
  <si>
    <t>Nómina                                                              37.85
Papelería                                                           25.49
Luz                                                                        3.84
Agua                                                                     1.05
Depreciación de Mobiliario y Equipo             3.24
Consumibles                                                     4.54
Telefonía                                                             1.94
Internet                                                                1.30
Impresión                                                            1.09</t>
  </si>
  <si>
    <t>Nómina                                                                 37.09
Papelería                                                                10.82
Luz                                                                           3.84
Agua                                                                        1.05
Depreciación de Mobiliario y Equipo                3.24
Consumibles                                                        4.54
Telefonía                                                                1.94
Internet                                                                   1.30
Impresión                                                              2.93</t>
  </si>
  <si>
    <t>Nómina                                                                1025.25
Papelería                                                               86.86
Luz                                                                          27.81
Agua                                                                         1.05
Depreciación de Mobiliario y Equipo                 8.69
Consumibles                                                       12.17
Telefonía                                                                 5.21
Internet                                                                    3.48
Impresión                                                              11.79</t>
  </si>
  <si>
    <t>Actualizar el nombre a Titulación nivel TSU y Licenciatura</t>
  </si>
  <si>
    <t xml:space="preserve"> Derecho por la validación electrónica de título profesional mediante medidas de seguridad (7)</t>
  </si>
  <si>
    <t>Aplica para todos los niveles</t>
  </si>
  <si>
    <t>Expedición de registro estatal</t>
  </si>
  <si>
    <t>Examen de ingreso a posgrado</t>
  </si>
  <si>
    <t>Nómina                                                             700.84
Papelería                                                                2.26
Luz                                                                          23.78
Agua                                                                        1.05
Depreciación de Mobiliario y Equipo                2.21
Consumibles                                                        2.22
Telefonía                                                                0.85
Internet                                                                   1.07</t>
  </si>
  <si>
    <t>Inscripción a posgrado</t>
  </si>
  <si>
    <t>Reinscripción a posgrado</t>
  </si>
  <si>
    <t xml:space="preserve">Nómina                                                           3153.62
Papelería                                                              2.26
Luz                                                                        27.81
Agua                                                                       1.06
Depreciación de Mobiliario y Equipo               8.69
Consumibles                                                     12.17
Telefonía                                                               5.22
Internet                                                                   3.48                    </t>
  </si>
  <si>
    <t>Constancia de autenticidad de certificados de estudios y títulos profesionales</t>
  </si>
  <si>
    <t>Nómina                                                                 103.86
Papelería                                                                10.82
Luz                                                                           3.84
Agua                                                                        1.05
Depreciación de Mobiliario y Equipo                3.24
Consumibles                                                        4.54
Telefonía                                                                1.94
Internet                                                                   1.30
Impresión                                                              2.93</t>
  </si>
  <si>
    <t>Titulación posgrado</t>
  </si>
  <si>
    <t>Nómina                                                                2520.96
Papelería                                                               86.86
Luz                                                                          27.81
Agua                                                                         1.05
Depreciación de Mobiliario y Equipo                 8.69
Consumibles                                                       12.17
Telefonía                                                                 5.21
Internet                                                                    3.48
Impresión                                                              11.79</t>
  </si>
  <si>
    <t>Copia certificada</t>
  </si>
  <si>
    <t>Por la primera foja y hasta 5 fojas</t>
  </si>
  <si>
    <t>Nómina                                                                 117.43
Papelería                                                                10.82
Luz                                                                           3.84
Agua                                                                        1.05
Depreciación de Mobiliario y Equipo                3.24
Consumibles                                                        4.54
Telefonía                                                                1.94
Internet                                                                   1.30
Impresión                                                              2.93</t>
  </si>
  <si>
    <t>Por cada foja adicional</t>
  </si>
  <si>
    <t>Nómina                                                                 7.29
Papelería                                                                3.29
Luz                                                                           3.84
Agua                                                                        1.05
Depreciación de Mobiliario y Equipo                3.24
Consumibles                                                        4.54
Telefonía                                                                1.94
Internet                                                                   1.30
Impresión                                                              2.93</t>
  </si>
  <si>
    <t>Luz                                                   $1,000.00                            Agua                                                 $1,000.00
Mantenimiento                                  $1,000.00
Depreciación                                       $200.00
Seguro de bienes Muebles                  $500.00</t>
  </si>
  <si>
    <t>Luz                                                    $1000.00                           Agua                                                  $  500.00
Mantenimiento                                   $  200.00
Depreciación                                     $  100.00
Seguro de bienes Muebles                $  300,00</t>
  </si>
  <si>
    <t>Cuotas de Recuperacion por usos de Instalaciones. (2) (3)</t>
  </si>
  <si>
    <t>Nómina                                                                 $73.00
Papelería                                                                $2.00 
Luz                                                                             $10.00
Agua                                                                           $0.50 Depreciación de Mobiliario y Equipo                   $5.00 Consumibles                                                            $5.00 Telefonía                                                                   $1.00
Internet                                                                      $3.00 Vigilancia                                                  $1000.00</t>
  </si>
  <si>
    <t>Nómina                                                                   700.00
Papelería                                                                    4.00
Luz                                                                               6.00
Agua                                                                            0.44
Depreciación de Mobiliario y Equipo                    9.00
Consumibles                                                           15.00
Telefonía                                                                     3.00
Internet                                                                        5.00</t>
  </si>
  <si>
    <t>Nómina                                                                    800.00
Papelería                                                                    1.00
Luz                                                                               2.00
Agua                                                                            0.44
Depreciación de Mobiliario y Equipo                    2.00
Consumibles                                                            4.00
Telefonía                                                                    0.50
Internet                                                                       2.50</t>
  </si>
  <si>
    <t>Nómina                                                                 881.99
Papelería                                                                  7.09
Luz                                                                            27.81
Agua                                                                           1.05
Depreciación de Mobiliario y Equipo                  9.82
Consumibles                                                         32.72
Internet                                                                      3.48</t>
  </si>
  <si>
    <t xml:space="preserve">963.95
</t>
  </si>
  <si>
    <t>Nómina                                                              1033.21
Papelería                                                                1.42
Luz                                                                         17.53
Agua                                                                        0.67
Depreciación de Mobiliario y Equipo                5.47
Consumibles                                                        7.67
Telefonía                                                                3.28
Internet                                                                   2.19</t>
  </si>
  <si>
    <t>Nómina                                                                 64.22
Papelería                                                                0.10
Luz                                                                           1.13
Agua                                                                        0.04
Depreciación de Mobiliario y Equipo                0.36
Consumibles                                                        0.50
Telefonía                                                                0.22
Internet                                                                    0.14</t>
  </si>
  <si>
    <t>Nómina                                                                 193.79
Papelería                                                                  0.28
Luz                                                                             3.49
Agua                                                                          0.13
Depreciación de Mobiliario y Equipo                  1.09
Consumibles                                                          1.42
Telefonía                                                                  0.76
Internet                                                                     0.44</t>
  </si>
  <si>
    <t>Nómina                                                                    20.69
Papelería                                                                   0.03
Luz                                                                              0.37
Agua                                                                           0.01
Depreciación de Mobiliario y Equipo                   0.12
Consumibles                                                           0.16
Telefonía                                                                   0.07
Internet                                                                      0.04</t>
  </si>
  <si>
    <t>Nómina                                                                   27.22
Papelería                                                                  0.04
Luz                                                                             0.49
Agua                                                                          0.02
Depreciación de Mobiliario y Equipo                  0.14
Consumibles                                                          0.22
Telefonía                                                                  0.09
Internet                                                                     0.07</t>
  </si>
  <si>
    <t xml:space="preserve">28.29
</t>
  </si>
  <si>
    <t>Nómina                                                                  33.75
Papelería                                                                 0.06
Luz                                                                            0.62
Agua                                                                         0.02
Depreciación de Mobiliario y Equipo                 0.14
Consumibles                                                         0.27
Telefonía                                                                 0.12
Internet                                                                    0.09</t>
  </si>
  <si>
    <t xml:space="preserve">35.07
</t>
  </si>
  <si>
    <t>Nómina                                                                41.37
Papelería                                                                0.07
Luz                                                                           0.74
Agua                                                                        0.03
Depreciación de Mobiliario y Equipo                0.21
Consumibles                                                        0.33
Telefonía                                                                0.14
Internet                                                                   0.10</t>
  </si>
  <si>
    <t>Nómina                                                                50.08
Papelería                                                               0.08
Luz                                                                          0.91
Agua                                                                       0.03
Depreciación de Mobiliario y Equipo               0.28
Consumibles                                                       0.39
Telefonía                                                               0.16
Internet                                                                  0.11</t>
  </si>
  <si>
    <t>Nómina                                                               66.41
Papelería                                                              0.10
Luz                                                                         1.20
Agua                                                                      0.04
Depreciación de Mobiliario y Equipo              0.37
Consumibles                                                      0.52
Telefonía                                                              0.23
Internet                                                                 0.15</t>
  </si>
  <si>
    <t>Nómina                                                               74.04
Papelería                                                             0.11
Luz                                                                        1.33
Agua                                                                     0.05
Depreciación de Mobiliario y Equipo             0.41
Consumibles                                                     0.58
Telefonía                                                             0.25
Internet                                                                0.16</t>
  </si>
  <si>
    <t>Nómina                                                             94.72
Papelería                                                           0.14
Luz                                                                      1.69
Agua                                                                   0.07
Depreciación de Mobiliario y Equipo           0.53
Consumibles                                                   0.74
Telefonía                                                           0.32
Internet                                                              0.22</t>
  </si>
  <si>
    <t>Nómina                                                               118.66
Papelería                                                                0.17
Luz                                                                           2.14
Agua                                                                        0.08
Depreciación de Mobiliario y Equipo                0.67
Consumibles                                                        0.94
Telefonía                                                                0.40
Internet                                                                   0.26</t>
  </si>
  <si>
    <t>Cuota de recuperación por impresión en blanco y negro</t>
  </si>
  <si>
    <t>Nómina                                                                    0.6
Papelería                                                               0.4
Luz                                                                             0.01
Depreciación de Mobiliario y Equipo     0.01
Consumibles                                                         0.11</t>
  </si>
  <si>
    <t xml:space="preserve"> Cuota de recuperacion por impresión en color (6)</t>
  </si>
  <si>
    <t>Nómina                                                                     0.6
Papelería                                                                0.4
Luz                                                                              1.05
Depreciación de Mobiliario y Equipo      2.6
Consumibles                                                          1</t>
  </si>
  <si>
    <t xml:space="preserve"> Cuota de recuperación por impresión en plotter (6)</t>
  </si>
  <si>
    <t>Nómina                                                                     25
Papelería                                                                 44
Luz                                                                                0.91
Depreciación de Mobiliario y Equipo        2
Consumibles                                                            75</t>
  </si>
  <si>
    <t xml:space="preserve"> Copia fotostática (6)</t>
  </si>
  <si>
    <t>Nómina                                                                         0.6
Papelería                                                                    0.05
Luz                                                                                  0.06
Depreciación de Mobiliario y Equipo          0.05
Consumibles                                                             1.5</t>
  </si>
  <si>
    <t xml:space="preserve"> Digitalización de documento</t>
  </si>
  <si>
    <t>Nómina                                                                         0.9
Luz                                                                                  1
Depreciación de Mobiliario y Equipo           2.62</t>
  </si>
  <si>
    <t>Nómina                                                           1545.90
Papelería                                                              2.26
Luz                                                                        27.81
Agua                                                                       1.06
Depreciación de Mobiliario y Equipo               8.69
Consumibles                                                     12.17
Telefonía                                                               5.22
Internet                                                                   3.48</t>
  </si>
  <si>
    <t>Nómina                                                              220.00
Papelería                                                                4.00
Luz                                                                         30.00
Depreciación de Mobiliario y Equipo              11.00
Consumibles                                                      19.00
Telefonía                                                                7.00
Internet                                                                   5.00</t>
  </si>
  <si>
    <t>Nómina                                                               121.00
Papelería                                                                 3.50
Luz                                                                          27.00
Depreciación de Mobiliario y Equipo               11.00
Consumibles                                                         8.00
Telefonía                                                                 7.00
Internet                                                                     5.00</t>
  </si>
  <si>
    <t>El costo de este concepto se traslada tal cual a la cuenta bancaria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</si>
</sst>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FFFF"/>
      <name val="Graphi"/>
    </font>
    <font>
      <sz val="11"/>
      <color theme="1"/>
      <name val="Graphi"/>
    </font>
    <font>
      <sz val="11"/>
      <name val="Graphi"/>
    </font>
    <font>
      <sz val="11"/>
      <name val="Graphik Light"/>
      <family val="2"/>
    </font>
    <font>
      <b/>
      <sz val="11"/>
      <color theme="1"/>
      <name val="Calibri"/>
      <family val="2"/>
      <scheme val="minor"/>
    </font>
    <font>
      <b/>
      <sz val="14"/>
      <color rgb="FFFFFFFF"/>
      <name val="Montserrat"/>
      <family val="3"/>
    </font>
    <font>
      <sz val="10"/>
      <color theme="1" tint="0.14999847407452621"/>
      <name val="Tahoma"/>
      <family val="2"/>
    </font>
    <font>
      <b/>
      <sz val="10"/>
      <color theme="1" tint="0.14999847407452621"/>
      <name val="Tahoma"/>
      <family val="2"/>
    </font>
    <font>
      <b/>
      <sz val="11"/>
      <color theme="1"/>
      <name val="Graphi"/>
    </font>
    <font>
      <sz val="11"/>
      <color rgb="FFFF0000"/>
      <name val="Graphi"/>
    </font>
    <font>
      <b/>
      <sz val="11"/>
      <color rgb="FFFF0000"/>
      <name val="Graphi"/>
    </font>
  </fonts>
  <fills count="10">
    <fill>
      <patternFill patternType="none"/>
    </fill>
    <fill>
      <patternFill patternType="gray125"/>
    </fill>
    <fill>
      <patternFill patternType="solid">
        <fgColor rgb="FF691C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C955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medium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44" fontId="4" fillId="3" borderId="2" xfId="1" applyFont="1" applyFill="1" applyBorder="1" applyAlignment="1">
      <alignment horizontal="center" vertical="center" wrapText="1"/>
    </xf>
    <xf numFmtId="4" fontId="4" fillId="3" borderId="2" xfId="1" applyNumberFormat="1" applyFont="1" applyFill="1" applyBorder="1" applyAlignment="1">
      <alignment horizontal="center" vertical="center" wrapText="1"/>
    </xf>
    <xf numFmtId="0" fontId="4" fillId="3" borderId="2" xfId="1" applyNumberFormat="1" applyFont="1" applyFill="1" applyBorder="1" applyAlignment="1">
      <alignment vertical="center" wrapText="1"/>
    </xf>
    <xf numFmtId="0" fontId="4" fillId="3" borderId="2" xfId="1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44" fontId="4" fillId="0" borderId="2" xfId="1" applyFont="1" applyFill="1" applyBorder="1" applyAlignment="1">
      <alignment horizontal="center" vertical="center" wrapText="1"/>
    </xf>
    <xf numFmtId="0" fontId="4" fillId="3" borderId="2" xfId="1" applyNumberFormat="1" applyFont="1" applyFill="1" applyBorder="1" applyAlignment="1">
      <alignment horizontal="right" vertical="center" wrapText="1"/>
    </xf>
    <xf numFmtId="4" fontId="4" fillId="0" borderId="2" xfId="4" applyNumberFormat="1" applyFont="1" applyFill="1" applyBorder="1" applyAlignment="1">
      <alignment horizontal="center" vertical="center" wrapText="1"/>
    </xf>
    <xf numFmtId="44" fontId="4" fillId="0" borderId="2" xfId="4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/>
    <xf numFmtId="0" fontId="0" fillId="3" borderId="0" xfId="0" applyFill="1" applyBorder="1"/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vertical="center"/>
    </xf>
    <xf numFmtId="0" fontId="8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horizontal="center" vertical="center"/>
    </xf>
    <xf numFmtId="44" fontId="4" fillId="9" borderId="2" xfId="1" applyFont="1" applyFill="1" applyBorder="1" applyAlignment="1">
      <alignment horizontal="center" vertical="center" wrapText="1"/>
    </xf>
    <xf numFmtId="4" fontId="4" fillId="9" borderId="2" xfId="1" applyNumberFormat="1" applyFont="1" applyFill="1" applyBorder="1" applyAlignment="1">
      <alignment horizontal="center" vertical="center" wrapText="1"/>
    </xf>
    <xf numFmtId="0" fontId="4" fillId="9" borderId="2" xfId="1" applyNumberFormat="1" applyFont="1" applyFill="1" applyBorder="1" applyAlignment="1">
      <alignment vertical="center" wrapText="1"/>
    </xf>
    <xf numFmtId="0" fontId="4" fillId="9" borderId="2" xfId="1" applyNumberFormat="1" applyFont="1" applyFill="1" applyBorder="1" applyAlignment="1">
      <alignment horizontal="left" vertical="center" wrapText="1"/>
    </xf>
    <xf numFmtId="2" fontId="3" fillId="9" borderId="2" xfId="0" applyNumberFormat="1" applyFont="1" applyFill="1" applyBorder="1" applyAlignment="1">
      <alignment horizontal="center" vertical="center"/>
    </xf>
    <xf numFmtId="44" fontId="3" fillId="9" borderId="2" xfId="1" applyFont="1" applyFill="1" applyBorder="1" applyAlignment="1">
      <alignment vertical="center"/>
    </xf>
    <xf numFmtId="0" fontId="11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left" vertical="center" wrapText="1"/>
    </xf>
    <xf numFmtId="0" fontId="4" fillId="0" borderId="2" xfId="1" applyNumberFormat="1" applyFont="1" applyFill="1" applyBorder="1" applyAlignment="1">
      <alignment vertical="center" wrapText="1"/>
    </xf>
    <xf numFmtId="0" fontId="5" fillId="0" borderId="3" xfId="1" applyNumberFormat="1" applyFont="1" applyFill="1" applyBorder="1" applyAlignment="1">
      <alignment horizontal="left" vertical="top" wrapText="1"/>
    </xf>
    <xf numFmtId="0" fontId="5" fillId="0" borderId="3" xfId="1" applyNumberFormat="1" applyFont="1" applyFill="1" applyBorder="1" applyAlignment="1">
      <alignment horizontal="right" vertical="top" wrapText="1"/>
    </xf>
    <xf numFmtId="0" fontId="4" fillId="0" borderId="2" xfId="4" applyNumberFormat="1" applyFont="1" applyFill="1" applyBorder="1" applyAlignment="1">
      <alignment horizontal="left" vertical="center" wrapText="1"/>
    </xf>
    <xf numFmtId="164" fontId="4" fillId="3" borderId="2" xfId="1" applyNumberFormat="1" applyFont="1" applyFill="1" applyBorder="1" applyAlignment="1">
      <alignment horizontal="right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</cellXfs>
  <cellStyles count="5">
    <cellStyle name="Moneda" xfId="1" builtinId="4"/>
    <cellStyle name="Moneda 2" xfId="2" xr:uid="{00000000-0005-0000-0000-000001000000}"/>
    <cellStyle name="Moneda 2 2" xfId="4" xr:uid="{00000000-0005-0000-0000-000002000000}"/>
    <cellStyle name="Moneda 3" xfId="3" xr:uid="{00000000-0005-0000-0000-000003000000}"/>
    <cellStyle name="Normal" xfId="0" builtinId="0"/>
  </cellStyles>
  <dxfs count="0"/>
  <tableStyles count="0" defaultTableStyle="TableStyleMedium2" defaultPivotStyle="PivotStyleLight16"/>
  <colors>
    <mruColors>
      <color rgb="FFBC955B"/>
      <color rgb="FFB18C41"/>
      <color rgb="FFDDC9A3"/>
      <color rgb="FF691C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workbookViewId="0">
      <selection activeCell="C4" sqref="C4"/>
    </sheetView>
  </sheetViews>
  <sheetFormatPr baseColWidth="10" defaultRowHeight="15"/>
  <cols>
    <col min="1" max="1" width="81" style="18" customWidth="1"/>
    <col min="2" max="16384" width="11.42578125" style="18"/>
  </cols>
  <sheetData>
    <row r="1" spans="1:2">
      <c r="A1" s="17" t="s">
        <v>49</v>
      </c>
    </row>
    <row r="2" spans="1:2">
      <c r="A2" s="18" t="s">
        <v>50</v>
      </c>
    </row>
    <row r="3" spans="1:2">
      <c r="A3" s="18" t="s">
        <v>54</v>
      </c>
    </row>
    <row r="4" spans="1:2">
      <c r="A4" s="19" t="s">
        <v>51</v>
      </c>
      <c r="B4" s="20"/>
    </row>
    <row r="5" spans="1:2">
      <c r="A5" s="18" t="s">
        <v>52</v>
      </c>
    </row>
    <row r="6" spans="1:2">
      <c r="A6" s="18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3"/>
  <sheetViews>
    <sheetView tabSelected="1" zoomScale="84" zoomScaleNormal="84" workbookViewId="0">
      <selection activeCell="D6" sqref="D6"/>
    </sheetView>
  </sheetViews>
  <sheetFormatPr baseColWidth="10" defaultRowHeight="14.25"/>
  <cols>
    <col min="1" max="1" width="5.42578125" style="1" customWidth="1"/>
    <col min="2" max="2" width="42.5703125" style="1" customWidth="1"/>
    <col min="3" max="3" width="12" style="2" customWidth="1"/>
    <col min="4" max="4" width="13.7109375" style="2" customWidth="1"/>
    <col min="5" max="5" width="11.7109375" style="2" customWidth="1"/>
    <col min="6" max="6" width="13.28515625" style="2" customWidth="1"/>
    <col min="7" max="7" width="50" style="1" customWidth="1"/>
    <col min="8" max="8" width="16.140625" style="1" customWidth="1"/>
    <col min="9" max="9" width="17.28515625" style="1" customWidth="1"/>
    <col min="10" max="10" width="12.5703125" style="1" customWidth="1"/>
    <col min="11" max="16384" width="11.42578125" style="1"/>
  </cols>
  <sheetData>
    <row r="1" spans="1:10" ht="27" customHeight="1" thickBot="1">
      <c r="A1" s="51" t="s">
        <v>46</v>
      </c>
      <c r="B1" s="52"/>
      <c r="C1" s="52"/>
      <c r="D1" s="52"/>
      <c r="E1" s="52"/>
      <c r="F1" s="52"/>
      <c r="G1" s="52"/>
      <c r="H1" s="52"/>
      <c r="I1" s="52"/>
      <c r="J1" s="5"/>
    </row>
    <row r="2" spans="1:10" ht="28.5" customHeight="1" thickTop="1" thickBot="1">
      <c r="A2" s="46" t="s">
        <v>47</v>
      </c>
      <c r="B2" s="47"/>
      <c r="C2" s="47"/>
      <c r="D2" s="47"/>
      <c r="E2" s="47"/>
      <c r="F2" s="47"/>
      <c r="G2" s="47"/>
      <c r="H2" s="47"/>
      <c r="I2" s="48"/>
    </row>
    <row r="3" spans="1:10" ht="31.5" customHeight="1" thickTop="1" thickBot="1">
      <c r="A3" s="49" t="s">
        <v>48</v>
      </c>
      <c r="B3" s="50"/>
      <c r="C3" s="50"/>
      <c r="D3" s="50"/>
      <c r="E3" s="50"/>
      <c r="F3" s="50"/>
      <c r="G3" s="50"/>
      <c r="H3" s="50"/>
      <c r="I3" s="50"/>
      <c r="J3" s="5"/>
    </row>
    <row r="4" spans="1:10" ht="24" customHeight="1" thickTop="1" thickBot="1">
      <c r="A4" s="57" t="s">
        <v>0</v>
      </c>
      <c r="B4" s="59" t="s">
        <v>55</v>
      </c>
      <c r="C4" s="57" t="s">
        <v>56</v>
      </c>
      <c r="D4" s="57"/>
      <c r="E4" s="57"/>
      <c r="F4" s="57"/>
      <c r="G4" s="43" t="s">
        <v>2</v>
      </c>
      <c r="H4" s="44"/>
      <c r="I4" s="53" t="s">
        <v>57</v>
      </c>
    </row>
    <row r="5" spans="1:10" ht="27" customHeight="1" thickTop="1" thickBot="1">
      <c r="A5" s="58"/>
      <c r="B5" s="58"/>
      <c r="C5" s="55" t="s">
        <v>58</v>
      </c>
      <c r="D5" s="56"/>
      <c r="E5" s="55" t="s">
        <v>59</v>
      </c>
      <c r="F5" s="56"/>
      <c r="G5" s="45"/>
      <c r="H5" s="45"/>
      <c r="I5" s="54"/>
    </row>
    <row r="6" spans="1:10" ht="30" customHeight="1" thickTop="1" thickBot="1">
      <c r="A6" s="58"/>
      <c r="B6" s="58" t="s">
        <v>1</v>
      </c>
      <c r="C6" s="21" t="s">
        <v>3</v>
      </c>
      <c r="D6" s="21" t="s">
        <v>4</v>
      </c>
      <c r="E6" s="21" t="s">
        <v>3</v>
      </c>
      <c r="F6" s="22" t="s">
        <v>4</v>
      </c>
      <c r="G6" s="22" t="s">
        <v>60</v>
      </c>
      <c r="H6" s="22" t="s">
        <v>61</v>
      </c>
      <c r="I6" s="54"/>
    </row>
    <row r="7" spans="1:10" ht="119.25" customHeight="1" thickBot="1">
      <c r="A7" s="23">
        <v>1</v>
      </c>
      <c r="B7" s="10" t="s">
        <v>72</v>
      </c>
      <c r="C7" s="11">
        <v>14.2</v>
      </c>
      <c r="D7" s="12">
        <f>C7*113.14</f>
        <v>1606.588</v>
      </c>
      <c r="E7" s="11">
        <v>14.2</v>
      </c>
      <c r="F7" s="12">
        <f>D7</f>
        <v>1606.588</v>
      </c>
      <c r="G7" s="9" t="s">
        <v>73</v>
      </c>
      <c r="H7" s="13">
        <v>1606.59</v>
      </c>
      <c r="I7" s="10"/>
    </row>
    <row r="8" spans="1:10" ht="130.5" customHeight="1" thickBot="1">
      <c r="A8" s="23">
        <f>A7+1</f>
        <v>2</v>
      </c>
      <c r="B8" s="4" t="s">
        <v>74</v>
      </c>
      <c r="C8" s="11">
        <v>14.2</v>
      </c>
      <c r="D8" s="12">
        <f>C8*113.14</f>
        <v>1606.588</v>
      </c>
      <c r="E8" s="7">
        <v>14.2</v>
      </c>
      <c r="F8" s="12">
        <f>D8</f>
        <v>1606.588</v>
      </c>
      <c r="G8" s="9" t="s">
        <v>129</v>
      </c>
      <c r="H8" s="13">
        <v>1606.59</v>
      </c>
      <c r="I8" s="10"/>
    </row>
    <row r="9" spans="1:10" ht="123" customHeight="1" thickBot="1">
      <c r="A9" s="23">
        <f t="shared" ref="A9:A54" si="0">A8+1</f>
        <v>3</v>
      </c>
      <c r="B9" s="4" t="s">
        <v>5</v>
      </c>
      <c r="C9" s="3">
        <v>4.8499999999999996</v>
      </c>
      <c r="D9" s="12">
        <f>C9*113.14</f>
        <v>548.72899999999993</v>
      </c>
      <c r="E9" s="7">
        <v>4.8499999999999996</v>
      </c>
      <c r="F9" s="12">
        <f>D9</f>
        <v>548.72899999999993</v>
      </c>
      <c r="G9" s="9" t="s">
        <v>75</v>
      </c>
      <c r="H9" s="13">
        <v>548.73</v>
      </c>
      <c r="I9" s="10"/>
      <c r="J9" s="5"/>
    </row>
    <row r="10" spans="1:10" ht="124.5" customHeight="1" thickBot="1">
      <c r="A10" s="23">
        <f t="shared" si="0"/>
        <v>4</v>
      </c>
      <c r="B10" s="35" t="s">
        <v>6</v>
      </c>
      <c r="C10" s="36">
        <v>8.52</v>
      </c>
      <c r="D10" s="12">
        <v>963.95279999999991</v>
      </c>
      <c r="E10" s="14">
        <v>17.16</v>
      </c>
      <c r="F10" s="15">
        <v>1941.4824000000001</v>
      </c>
      <c r="G10" s="41" t="s">
        <v>103</v>
      </c>
      <c r="H10" s="15" t="s">
        <v>104</v>
      </c>
      <c r="I10" s="10"/>
      <c r="J10" s="5"/>
    </row>
    <row r="11" spans="1:10" ht="124.5" customHeight="1" thickBot="1">
      <c r="A11" s="23">
        <f>A10+1</f>
        <v>5</v>
      </c>
      <c r="B11" s="4" t="s">
        <v>7</v>
      </c>
      <c r="C11" s="3">
        <v>9.4700000000000006</v>
      </c>
      <c r="D11" s="6">
        <f t="shared" ref="D11:D12" si="1">C11*113.14</f>
        <v>1071.4358</v>
      </c>
      <c r="E11" s="7">
        <v>9.4700000000000006</v>
      </c>
      <c r="F11" s="15">
        <f t="shared" ref="F11:F12" si="2">E11*113.14</f>
        <v>1071.4358</v>
      </c>
      <c r="G11" s="9" t="s">
        <v>105</v>
      </c>
      <c r="H11" s="42">
        <v>1071.44</v>
      </c>
      <c r="I11" s="10"/>
      <c r="J11" s="5"/>
    </row>
    <row r="12" spans="1:10" ht="124.5" customHeight="1" thickBot="1">
      <c r="A12" s="23">
        <f t="shared" si="0"/>
        <v>6</v>
      </c>
      <c r="B12" s="4" t="s">
        <v>8</v>
      </c>
      <c r="C12" s="3">
        <v>0.59</v>
      </c>
      <c r="D12" s="6">
        <f t="shared" si="1"/>
        <v>66.752600000000001</v>
      </c>
      <c r="E12" s="7">
        <v>0.59</v>
      </c>
      <c r="F12" s="15">
        <f t="shared" si="2"/>
        <v>66.752600000000001</v>
      </c>
      <c r="G12" s="9" t="s">
        <v>106</v>
      </c>
      <c r="H12" s="42">
        <v>66.75</v>
      </c>
      <c r="I12" s="10"/>
      <c r="J12" s="5"/>
    </row>
    <row r="13" spans="1:10" ht="137.25" customHeight="1" thickBot="1">
      <c r="A13" s="23">
        <f t="shared" si="0"/>
        <v>7</v>
      </c>
      <c r="B13" s="4" t="s">
        <v>9</v>
      </c>
      <c r="C13" s="3">
        <v>0.71</v>
      </c>
      <c r="D13" s="12">
        <f>C13*113.14</f>
        <v>80.329399999999993</v>
      </c>
      <c r="E13" s="7">
        <v>0.71</v>
      </c>
      <c r="F13" s="12">
        <f>D13</f>
        <v>80.329399999999993</v>
      </c>
      <c r="G13" s="9" t="s">
        <v>76</v>
      </c>
      <c r="H13" s="13">
        <v>80.33</v>
      </c>
      <c r="I13" s="10"/>
      <c r="J13" s="5"/>
    </row>
    <row r="14" spans="1:10" ht="144.75" customHeight="1" thickBot="1">
      <c r="A14" s="23">
        <f t="shared" si="0"/>
        <v>8</v>
      </c>
      <c r="B14" s="4" t="s">
        <v>10</v>
      </c>
      <c r="C14" s="3">
        <v>0.59</v>
      </c>
      <c r="D14" s="12">
        <f>C14*113.14</f>
        <v>66.752600000000001</v>
      </c>
      <c r="E14" s="7">
        <v>0.59</v>
      </c>
      <c r="F14" s="12">
        <f>D14</f>
        <v>66.752600000000001</v>
      </c>
      <c r="G14" s="9" t="s">
        <v>77</v>
      </c>
      <c r="H14" s="13">
        <v>66.75</v>
      </c>
      <c r="I14" s="10"/>
      <c r="J14" s="5"/>
    </row>
    <row r="15" spans="1:10" ht="124.5" customHeight="1" thickBot="1">
      <c r="A15" s="23">
        <f t="shared" si="0"/>
        <v>9</v>
      </c>
      <c r="B15" s="4" t="s">
        <v>11</v>
      </c>
      <c r="C15" s="3">
        <v>1.78</v>
      </c>
      <c r="D15" s="6">
        <f t="shared" ref="D15" si="3">C15*113.14</f>
        <v>201.38920000000002</v>
      </c>
      <c r="E15" s="7">
        <v>1.78</v>
      </c>
      <c r="F15" s="15">
        <f t="shared" ref="F15" si="4">E15*113.14</f>
        <v>201.38920000000002</v>
      </c>
      <c r="G15" s="9" t="s">
        <v>107</v>
      </c>
      <c r="H15" s="13">
        <v>184.66</v>
      </c>
      <c r="I15" s="10"/>
      <c r="J15" s="5"/>
    </row>
    <row r="16" spans="1:10" ht="124.5" customHeight="1" thickBot="1">
      <c r="A16" s="23">
        <f>A15+1</f>
        <v>10</v>
      </c>
      <c r="B16" s="35" t="s">
        <v>12</v>
      </c>
      <c r="C16" s="36">
        <v>6</v>
      </c>
      <c r="D16" s="12">
        <v>622.43999999999994</v>
      </c>
      <c r="E16" s="11">
        <v>6</v>
      </c>
      <c r="F16" s="12">
        <v>622.43999999999994</v>
      </c>
      <c r="G16" s="39" t="s">
        <v>101</v>
      </c>
      <c r="H16" s="40">
        <v>737.44</v>
      </c>
      <c r="I16" s="10"/>
      <c r="J16" s="5"/>
    </row>
    <row r="17" spans="1:10" ht="124.5" customHeight="1" thickBot="1">
      <c r="A17" s="23">
        <f t="shared" si="0"/>
        <v>11</v>
      </c>
      <c r="B17" s="35" t="s">
        <v>13</v>
      </c>
      <c r="C17" s="36">
        <v>8</v>
      </c>
      <c r="D17" s="12">
        <v>829.92</v>
      </c>
      <c r="E17" s="11">
        <v>8</v>
      </c>
      <c r="F17" s="12">
        <v>829.92</v>
      </c>
      <c r="G17" s="39" t="s">
        <v>101</v>
      </c>
      <c r="H17" s="40">
        <v>737.44</v>
      </c>
      <c r="I17" s="10"/>
      <c r="J17" s="5"/>
    </row>
    <row r="18" spans="1:10" ht="124.5" customHeight="1" thickBot="1">
      <c r="A18" s="23">
        <f t="shared" si="0"/>
        <v>12</v>
      </c>
      <c r="B18" s="35" t="s">
        <v>14</v>
      </c>
      <c r="C18" s="36">
        <v>8</v>
      </c>
      <c r="D18" s="12">
        <v>829.92</v>
      </c>
      <c r="E18" s="36">
        <v>8</v>
      </c>
      <c r="F18" s="12">
        <v>829.92</v>
      </c>
      <c r="G18" s="39" t="s">
        <v>102</v>
      </c>
      <c r="H18" s="40">
        <v>809.44</v>
      </c>
      <c r="I18" s="10"/>
      <c r="J18" s="5"/>
    </row>
    <row r="19" spans="1:10" ht="140.25" customHeight="1" thickBot="1">
      <c r="A19" s="23">
        <f t="shared" si="0"/>
        <v>13</v>
      </c>
      <c r="B19" s="4" t="s">
        <v>15</v>
      </c>
      <c r="C19" s="3">
        <v>10.45</v>
      </c>
      <c r="D19" s="12">
        <f>C19*113.14</f>
        <v>1182.3129999999999</v>
      </c>
      <c r="E19" s="7">
        <v>10.45</v>
      </c>
      <c r="F19" s="12">
        <f>D19</f>
        <v>1182.3129999999999</v>
      </c>
      <c r="G19" s="9" t="s">
        <v>78</v>
      </c>
      <c r="H19" s="13">
        <v>1182.31</v>
      </c>
      <c r="I19" s="10" t="s">
        <v>79</v>
      </c>
      <c r="J19" s="5"/>
    </row>
    <row r="20" spans="1:10" ht="51.75" customHeight="1" thickBot="1">
      <c r="A20" s="23">
        <f t="shared" si="0"/>
        <v>14</v>
      </c>
      <c r="B20" s="4" t="s">
        <v>80</v>
      </c>
      <c r="C20" s="16">
        <v>1</v>
      </c>
      <c r="D20" s="12">
        <f>C20*113.14</f>
        <v>113.14</v>
      </c>
      <c r="E20" s="7">
        <v>1</v>
      </c>
      <c r="F20" s="12">
        <f>D20</f>
        <v>113.14</v>
      </c>
      <c r="G20" s="9" t="s">
        <v>132</v>
      </c>
      <c r="H20" s="12">
        <v>113.14</v>
      </c>
      <c r="I20" s="10" t="s">
        <v>81</v>
      </c>
      <c r="J20" s="5"/>
    </row>
    <row r="21" spans="1:10" ht="34.5" customHeight="1" thickBot="1">
      <c r="A21" s="23">
        <f t="shared" si="0"/>
        <v>15</v>
      </c>
      <c r="B21" s="4" t="s">
        <v>82</v>
      </c>
      <c r="C21" s="16">
        <v>4</v>
      </c>
      <c r="D21" s="12">
        <f>C21*113.14</f>
        <v>452.56</v>
      </c>
      <c r="E21" s="7">
        <v>4</v>
      </c>
      <c r="F21" s="12">
        <f>D21</f>
        <v>452.56</v>
      </c>
      <c r="G21" s="9" t="s">
        <v>132</v>
      </c>
      <c r="H21" s="12">
        <v>452.56</v>
      </c>
      <c r="I21" s="10" t="s">
        <v>81</v>
      </c>
      <c r="J21" s="5"/>
    </row>
    <row r="22" spans="1:10" ht="114.75" customHeight="1" thickBot="1">
      <c r="A22" s="23">
        <f t="shared" si="0"/>
        <v>16</v>
      </c>
      <c r="B22" s="35" t="s">
        <v>16</v>
      </c>
      <c r="C22" s="36">
        <v>2.96</v>
      </c>
      <c r="D22" s="12">
        <v>307.07040000000001</v>
      </c>
      <c r="E22" s="11">
        <v>2.96</v>
      </c>
      <c r="F22" s="12">
        <v>307.07040000000001</v>
      </c>
      <c r="G22" s="38" t="s">
        <v>130</v>
      </c>
      <c r="H22" s="12">
        <v>296</v>
      </c>
      <c r="I22" s="10"/>
      <c r="J22" s="5"/>
    </row>
    <row r="23" spans="1:10" ht="111" customHeight="1" thickBot="1">
      <c r="A23" s="23">
        <f t="shared" si="0"/>
        <v>17</v>
      </c>
      <c r="B23" s="35" t="s">
        <v>17</v>
      </c>
      <c r="C23" s="36">
        <v>2.96</v>
      </c>
      <c r="D23" s="12">
        <v>307.07040000000001</v>
      </c>
      <c r="E23" s="11">
        <v>2.96</v>
      </c>
      <c r="F23" s="12">
        <v>307.07040000000001</v>
      </c>
      <c r="G23" s="38" t="s">
        <v>130</v>
      </c>
      <c r="H23" s="12">
        <v>273.11</v>
      </c>
      <c r="I23" s="10"/>
    </row>
    <row r="24" spans="1:10" ht="110.25" customHeight="1" thickBot="1">
      <c r="A24" s="23">
        <f t="shared" si="0"/>
        <v>18</v>
      </c>
      <c r="B24" s="35" t="s">
        <v>18</v>
      </c>
      <c r="C24" s="36">
        <v>1.89</v>
      </c>
      <c r="D24" s="12">
        <v>196.06859999999998</v>
      </c>
      <c r="E24" s="11">
        <v>1.89</v>
      </c>
      <c r="F24" s="12">
        <v>196.06859999999998</v>
      </c>
      <c r="G24" s="38" t="s">
        <v>131</v>
      </c>
      <c r="H24" s="12">
        <v>182.5</v>
      </c>
      <c r="I24" s="10"/>
    </row>
    <row r="25" spans="1:10" ht="124.5" customHeight="1" thickBot="1">
      <c r="A25" s="23">
        <f t="shared" si="0"/>
        <v>19</v>
      </c>
      <c r="B25" s="35" t="s">
        <v>19</v>
      </c>
      <c r="C25" s="36">
        <v>0</v>
      </c>
      <c r="D25" s="12"/>
      <c r="E25" s="11">
        <v>0</v>
      </c>
      <c r="F25" s="12"/>
      <c r="G25" s="38" t="s">
        <v>43</v>
      </c>
      <c r="H25" s="12"/>
      <c r="I25" s="10"/>
    </row>
    <row r="26" spans="1:10" ht="124.5" customHeight="1" thickBot="1">
      <c r="A26" s="23">
        <f t="shared" si="0"/>
        <v>20</v>
      </c>
      <c r="B26" s="4" t="s">
        <v>20</v>
      </c>
      <c r="C26" s="3">
        <v>0.19</v>
      </c>
      <c r="D26" s="6">
        <f t="shared" ref="D26:D34" si="5">C26*113.14</f>
        <v>21.496600000000001</v>
      </c>
      <c r="E26" s="7">
        <v>0.19</v>
      </c>
      <c r="F26" s="15">
        <f t="shared" ref="F26:F34" si="6">E26*113.14</f>
        <v>21.496600000000001</v>
      </c>
      <c r="G26" s="9" t="s">
        <v>108</v>
      </c>
      <c r="H26" s="42">
        <v>21.5</v>
      </c>
      <c r="I26" s="10"/>
    </row>
    <row r="27" spans="1:10" ht="124.5" customHeight="1" thickBot="1">
      <c r="A27" s="23">
        <f t="shared" si="0"/>
        <v>21</v>
      </c>
      <c r="B27" s="4" t="s">
        <v>21</v>
      </c>
      <c r="C27" s="3">
        <v>0.25</v>
      </c>
      <c r="D27" s="6">
        <f t="shared" si="5"/>
        <v>28.285</v>
      </c>
      <c r="E27" s="7">
        <v>0.25</v>
      </c>
      <c r="F27" s="15">
        <f t="shared" si="6"/>
        <v>28.285</v>
      </c>
      <c r="G27" s="9" t="s">
        <v>109</v>
      </c>
      <c r="H27" s="42" t="s">
        <v>110</v>
      </c>
      <c r="I27" s="10"/>
    </row>
    <row r="28" spans="1:10" ht="124.5" customHeight="1" thickBot="1">
      <c r="A28" s="23">
        <f t="shared" si="0"/>
        <v>22</v>
      </c>
      <c r="B28" s="4" t="s">
        <v>22</v>
      </c>
      <c r="C28" s="3">
        <v>0.31</v>
      </c>
      <c r="D28" s="6">
        <f t="shared" si="5"/>
        <v>35.073399999999999</v>
      </c>
      <c r="E28" s="7">
        <v>0.31</v>
      </c>
      <c r="F28" s="15">
        <f t="shared" si="6"/>
        <v>35.073399999999999</v>
      </c>
      <c r="G28" s="9" t="s">
        <v>111</v>
      </c>
      <c r="H28" s="42" t="s">
        <v>112</v>
      </c>
      <c r="I28" s="10"/>
    </row>
    <row r="29" spans="1:10" ht="124.5" customHeight="1" thickBot="1">
      <c r="A29" s="23">
        <f t="shared" si="0"/>
        <v>23</v>
      </c>
      <c r="B29" s="4" t="s">
        <v>23</v>
      </c>
      <c r="C29" s="3">
        <v>0.38</v>
      </c>
      <c r="D29" s="6">
        <f t="shared" si="5"/>
        <v>42.993200000000002</v>
      </c>
      <c r="E29" s="7">
        <v>0.38</v>
      </c>
      <c r="F29" s="15">
        <f t="shared" si="6"/>
        <v>42.993200000000002</v>
      </c>
      <c r="G29" s="9" t="s">
        <v>113</v>
      </c>
      <c r="H29" s="42">
        <v>42.99</v>
      </c>
      <c r="I29" s="10"/>
    </row>
    <row r="30" spans="1:10" ht="124.5" customHeight="1" thickBot="1">
      <c r="A30" s="23">
        <f t="shared" si="0"/>
        <v>24</v>
      </c>
      <c r="B30" s="4" t="s">
        <v>24</v>
      </c>
      <c r="C30" s="3">
        <v>0.46</v>
      </c>
      <c r="D30" s="6">
        <f t="shared" si="5"/>
        <v>52.044400000000003</v>
      </c>
      <c r="E30" s="7">
        <v>0.46</v>
      </c>
      <c r="F30" s="15">
        <f t="shared" si="6"/>
        <v>52.044400000000003</v>
      </c>
      <c r="G30" s="9" t="s">
        <v>114</v>
      </c>
      <c r="H30" s="42">
        <v>52.04</v>
      </c>
      <c r="I30" s="10"/>
    </row>
    <row r="31" spans="1:10" ht="124.5" customHeight="1" thickBot="1">
      <c r="A31" s="23">
        <f>A30+1</f>
        <v>25</v>
      </c>
      <c r="B31" s="4" t="s">
        <v>25</v>
      </c>
      <c r="C31" s="3">
        <v>0.61</v>
      </c>
      <c r="D31" s="6">
        <f t="shared" si="5"/>
        <v>69.0154</v>
      </c>
      <c r="E31" s="7">
        <v>0.61</v>
      </c>
      <c r="F31" s="15">
        <f t="shared" si="6"/>
        <v>69.0154</v>
      </c>
      <c r="G31" s="9" t="s">
        <v>115</v>
      </c>
      <c r="H31" s="42">
        <v>69.02</v>
      </c>
      <c r="I31" s="10"/>
    </row>
    <row r="32" spans="1:10" ht="124.5" customHeight="1" thickBot="1">
      <c r="A32" s="23">
        <f t="shared" si="0"/>
        <v>26</v>
      </c>
      <c r="B32" s="4" t="s">
        <v>26</v>
      </c>
      <c r="C32" s="3">
        <v>0.68</v>
      </c>
      <c r="D32" s="6">
        <f t="shared" si="5"/>
        <v>76.935200000000009</v>
      </c>
      <c r="E32" s="7">
        <v>0.68</v>
      </c>
      <c r="F32" s="15">
        <f t="shared" si="6"/>
        <v>76.935200000000009</v>
      </c>
      <c r="G32" s="9" t="s">
        <v>116</v>
      </c>
      <c r="H32" s="42">
        <v>76.94</v>
      </c>
      <c r="I32" s="10"/>
    </row>
    <row r="33" spans="1:9" ht="124.5" customHeight="1" thickBot="1">
      <c r="A33" s="23">
        <f t="shared" si="0"/>
        <v>27</v>
      </c>
      <c r="B33" s="4" t="s">
        <v>27</v>
      </c>
      <c r="C33" s="3">
        <v>0.87</v>
      </c>
      <c r="D33" s="6">
        <f t="shared" si="5"/>
        <v>98.431799999999996</v>
      </c>
      <c r="E33" s="7">
        <v>0.87</v>
      </c>
      <c r="F33" s="15">
        <f t="shared" si="6"/>
        <v>98.431799999999996</v>
      </c>
      <c r="G33" s="9" t="s">
        <v>117</v>
      </c>
      <c r="H33" s="42">
        <v>98.43</v>
      </c>
      <c r="I33" s="10"/>
    </row>
    <row r="34" spans="1:9" ht="124.5" customHeight="1" thickBot="1">
      <c r="A34" s="23">
        <f t="shared" si="0"/>
        <v>28</v>
      </c>
      <c r="B34" s="4" t="s">
        <v>28</v>
      </c>
      <c r="C34" s="3">
        <v>1.0900000000000001</v>
      </c>
      <c r="D34" s="6">
        <f t="shared" si="5"/>
        <v>123.32260000000001</v>
      </c>
      <c r="E34" s="7">
        <v>1.0900000000000001</v>
      </c>
      <c r="F34" s="15">
        <f t="shared" si="6"/>
        <v>123.32260000000001</v>
      </c>
      <c r="G34" s="9" t="s">
        <v>118</v>
      </c>
      <c r="H34" s="42">
        <v>123.32</v>
      </c>
      <c r="I34" s="10"/>
    </row>
    <row r="35" spans="1:9" ht="124.5" customHeight="1" thickBot="1">
      <c r="A35" s="23">
        <f t="shared" si="0"/>
        <v>29</v>
      </c>
      <c r="B35" s="24" t="s">
        <v>29</v>
      </c>
      <c r="C35" s="25">
        <v>1.86</v>
      </c>
      <c r="D35" s="26">
        <v>192.9564</v>
      </c>
      <c r="E35" s="27">
        <v>1.86</v>
      </c>
      <c r="F35" s="26">
        <v>192.9564</v>
      </c>
      <c r="G35" s="29" t="s">
        <v>62</v>
      </c>
      <c r="H35" s="26">
        <v>126.5</v>
      </c>
      <c r="I35" s="10"/>
    </row>
    <row r="36" spans="1:9" ht="124.5" customHeight="1" thickBot="1">
      <c r="A36" s="23">
        <f t="shared" si="0"/>
        <v>30</v>
      </c>
      <c r="B36" s="24" t="s">
        <v>30</v>
      </c>
      <c r="C36" s="25">
        <v>7.44</v>
      </c>
      <c r="D36" s="26">
        <v>771.82560000000001</v>
      </c>
      <c r="E36" s="27">
        <v>7.44</v>
      </c>
      <c r="F36" s="26">
        <v>771.82560000000001</v>
      </c>
      <c r="G36" s="29" t="s">
        <v>63</v>
      </c>
      <c r="H36" s="26">
        <v>425.5</v>
      </c>
      <c r="I36" s="10"/>
    </row>
    <row r="37" spans="1:9" ht="124.5" customHeight="1" thickBot="1">
      <c r="A37" s="23">
        <f>A36+1</f>
        <v>31</v>
      </c>
      <c r="B37" s="35" t="s">
        <v>31</v>
      </c>
      <c r="C37" s="36">
        <v>40</v>
      </c>
      <c r="D37" s="12">
        <v>4525.6000000000004</v>
      </c>
      <c r="E37" s="11">
        <v>62.03</v>
      </c>
      <c r="F37" s="12">
        <v>7018.0742</v>
      </c>
      <c r="G37" s="37" t="s">
        <v>97</v>
      </c>
      <c r="H37" s="12">
        <v>3700</v>
      </c>
      <c r="I37" s="10"/>
    </row>
    <row r="38" spans="1:9" ht="124.5" customHeight="1" thickBot="1">
      <c r="A38" s="23">
        <f t="shared" si="0"/>
        <v>32</v>
      </c>
      <c r="B38" s="35" t="s">
        <v>32</v>
      </c>
      <c r="C38" s="36">
        <v>37.22</v>
      </c>
      <c r="D38" s="12">
        <v>4211.0707999999995</v>
      </c>
      <c r="E38" s="11">
        <v>37.22</v>
      </c>
      <c r="F38" s="12">
        <v>4211.0707999999995</v>
      </c>
      <c r="G38" s="37" t="s">
        <v>98</v>
      </c>
      <c r="H38" s="12">
        <v>2100</v>
      </c>
      <c r="I38" s="10"/>
    </row>
    <row r="39" spans="1:9" ht="124.5" customHeight="1" thickBot="1">
      <c r="A39" s="23">
        <f t="shared" si="0"/>
        <v>33</v>
      </c>
      <c r="B39" s="24" t="s">
        <v>33</v>
      </c>
      <c r="C39" s="25">
        <v>2.0499999999999998</v>
      </c>
      <c r="D39" s="26">
        <v>212.66699999999997</v>
      </c>
      <c r="E39" s="27">
        <v>2.0499999999999998</v>
      </c>
      <c r="F39" s="26">
        <v>212.66699999999997</v>
      </c>
      <c r="G39" s="29" t="s">
        <v>71</v>
      </c>
      <c r="H39" s="26">
        <v>136.5</v>
      </c>
      <c r="I39" s="10"/>
    </row>
    <row r="40" spans="1:9" ht="124.5" customHeight="1" thickBot="1">
      <c r="A40" s="23">
        <f t="shared" si="0"/>
        <v>34</v>
      </c>
      <c r="B40" s="24" t="s">
        <v>34</v>
      </c>
      <c r="C40" s="25">
        <v>3.41</v>
      </c>
      <c r="D40" s="26">
        <v>353.7534</v>
      </c>
      <c r="E40" s="27">
        <v>3.41</v>
      </c>
      <c r="F40" s="26">
        <v>353.7534</v>
      </c>
      <c r="G40" s="29" t="s">
        <v>64</v>
      </c>
      <c r="H40" s="26">
        <v>209.5</v>
      </c>
      <c r="I40" s="10"/>
    </row>
    <row r="41" spans="1:9" ht="124.5" customHeight="1" thickBot="1">
      <c r="A41" s="23">
        <f t="shared" si="0"/>
        <v>35</v>
      </c>
      <c r="B41" s="4" t="s">
        <v>119</v>
      </c>
      <c r="C41" s="3">
        <v>0.01</v>
      </c>
      <c r="D41" s="6">
        <v>1.1301000000000001</v>
      </c>
      <c r="E41" s="7">
        <v>0.01</v>
      </c>
      <c r="F41" s="6">
        <v>1.1301000000000001</v>
      </c>
      <c r="G41" s="9" t="s">
        <v>120</v>
      </c>
      <c r="H41" s="13">
        <v>1.1299999999999999</v>
      </c>
      <c r="I41" s="10"/>
    </row>
    <row r="42" spans="1:9" ht="124.5" customHeight="1" thickBot="1">
      <c r="A42" s="23">
        <f t="shared" si="0"/>
        <v>36</v>
      </c>
      <c r="B42" s="4" t="s">
        <v>121</v>
      </c>
      <c r="C42" s="3">
        <v>0.02</v>
      </c>
      <c r="D42" s="6">
        <v>2.2602000000000002</v>
      </c>
      <c r="E42" s="7">
        <v>0.05</v>
      </c>
      <c r="F42" s="6">
        <v>5.650500000000001</v>
      </c>
      <c r="G42" s="9" t="s">
        <v>122</v>
      </c>
      <c r="H42" s="13">
        <v>5.65</v>
      </c>
      <c r="I42" s="10"/>
    </row>
    <row r="43" spans="1:9" ht="124.5" customHeight="1" thickBot="1">
      <c r="A43" s="23">
        <f t="shared" si="0"/>
        <v>37</v>
      </c>
      <c r="B43" s="4" t="s">
        <v>123</v>
      </c>
      <c r="C43" s="3">
        <v>0.06</v>
      </c>
      <c r="D43" s="6">
        <v>6.7805999999999997</v>
      </c>
      <c r="E43" s="7">
        <v>1.3</v>
      </c>
      <c r="F43" s="6">
        <v>146.91300000000001</v>
      </c>
      <c r="G43" s="9" t="s">
        <v>124</v>
      </c>
      <c r="H43" s="13">
        <v>146.91</v>
      </c>
      <c r="I43" s="10"/>
    </row>
    <row r="44" spans="1:9" ht="124.5" customHeight="1" thickBot="1">
      <c r="A44" s="23">
        <f t="shared" si="0"/>
        <v>38</v>
      </c>
      <c r="B44" s="24" t="s">
        <v>35</v>
      </c>
      <c r="C44" s="30">
        <v>3</v>
      </c>
      <c r="D44" s="26" t="s">
        <v>45</v>
      </c>
      <c r="E44" s="27">
        <v>3</v>
      </c>
      <c r="F44" s="26" t="s">
        <v>45</v>
      </c>
      <c r="G44" s="28" t="s">
        <v>44</v>
      </c>
      <c r="H44" s="26">
        <v>500</v>
      </c>
      <c r="I44" s="10"/>
    </row>
    <row r="45" spans="1:9" ht="124.5" customHeight="1" thickBot="1">
      <c r="A45" s="23">
        <f t="shared" si="0"/>
        <v>39</v>
      </c>
      <c r="B45" s="24" t="s">
        <v>36</v>
      </c>
      <c r="C45" s="25">
        <v>2.73</v>
      </c>
      <c r="D45" s="26">
        <v>283.21019999999999</v>
      </c>
      <c r="E45" s="27">
        <v>2.73</v>
      </c>
      <c r="F45" s="26">
        <v>283.21019999999999</v>
      </c>
      <c r="G45" s="29" t="s">
        <v>65</v>
      </c>
      <c r="H45" s="26">
        <v>173.5</v>
      </c>
      <c r="I45" s="10"/>
    </row>
    <row r="46" spans="1:9" ht="124.5" customHeight="1" thickBot="1">
      <c r="A46" s="23">
        <f t="shared" si="0"/>
        <v>40</v>
      </c>
      <c r="B46" s="24" t="s">
        <v>37</v>
      </c>
      <c r="C46" s="25">
        <v>2.48</v>
      </c>
      <c r="D46" s="26">
        <v>257.27519999999998</v>
      </c>
      <c r="E46" s="27">
        <v>2.48</v>
      </c>
      <c r="F46" s="26">
        <v>257.27519999999998</v>
      </c>
      <c r="G46" s="29" t="s">
        <v>70</v>
      </c>
      <c r="H46" s="26">
        <v>159.5</v>
      </c>
      <c r="I46" s="10"/>
    </row>
    <row r="47" spans="1:9" ht="124.5" customHeight="1" thickBot="1">
      <c r="A47" s="23">
        <f t="shared" si="0"/>
        <v>41</v>
      </c>
      <c r="B47" s="24" t="s">
        <v>38</v>
      </c>
      <c r="C47" s="25">
        <v>0.62</v>
      </c>
      <c r="D47" s="26">
        <v>64.318799999999996</v>
      </c>
      <c r="E47" s="27">
        <v>0.62</v>
      </c>
      <c r="F47" s="26">
        <v>64.318799999999996</v>
      </c>
      <c r="G47" s="29" t="s">
        <v>66</v>
      </c>
      <c r="H47" s="26">
        <v>59.5</v>
      </c>
      <c r="I47" s="10"/>
    </row>
    <row r="48" spans="1:9" ht="124.5" customHeight="1" thickBot="1">
      <c r="A48" s="23">
        <f t="shared" si="0"/>
        <v>42</v>
      </c>
      <c r="B48" s="24" t="s">
        <v>39</v>
      </c>
      <c r="C48" s="25">
        <v>2.73</v>
      </c>
      <c r="D48" s="26">
        <v>283.21019999999999</v>
      </c>
      <c r="E48" s="27">
        <v>2.73</v>
      </c>
      <c r="F48" s="26">
        <v>283.21019999999999</v>
      </c>
      <c r="G48" s="29" t="s">
        <v>65</v>
      </c>
      <c r="H48" s="26">
        <v>173.5</v>
      </c>
      <c r="I48" s="10"/>
    </row>
    <row r="49" spans="1:9" ht="124.5" customHeight="1" thickBot="1">
      <c r="A49" s="23">
        <f t="shared" si="0"/>
        <v>43</v>
      </c>
      <c r="B49" s="24" t="s">
        <v>40</v>
      </c>
      <c r="C49" s="25">
        <v>0.31</v>
      </c>
      <c r="D49" s="26">
        <v>32.159399999999998</v>
      </c>
      <c r="E49" s="27">
        <v>0.31</v>
      </c>
      <c r="F49" s="26">
        <v>32.159399999999998</v>
      </c>
      <c r="G49" s="29" t="s">
        <v>67</v>
      </c>
      <c r="H49" s="26">
        <v>28.5</v>
      </c>
      <c r="I49" s="10"/>
    </row>
    <row r="50" spans="1:9" ht="124.5" customHeight="1" thickBot="1">
      <c r="A50" s="23">
        <f t="shared" si="0"/>
        <v>44</v>
      </c>
      <c r="B50" s="4" t="s">
        <v>125</v>
      </c>
      <c r="C50" s="3">
        <v>0.01</v>
      </c>
      <c r="D50" s="6">
        <v>1.1301000000000001</v>
      </c>
      <c r="E50" s="7">
        <v>0.02</v>
      </c>
      <c r="F50" s="6">
        <v>2.2602000000000002</v>
      </c>
      <c r="G50" s="9" t="s">
        <v>126</v>
      </c>
      <c r="H50" s="13">
        <v>2.2599999999999998</v>
      </c>
      <c r="I50" s="10"/>
    </row>
    <row r="51" spans="1:9" ht="124.5" customHeight="1" thickBot="1">
      <c r="A51" s="23">
        <f t="shared" si="0"/>
        <v>45</v>
      </c>
      <c r="B51" s="4" t="s">
        <v>127</v>
      </c>
      <c r="C51" s="3">
        <v>0.04</v>
      </c>
      <c r="D51" s="6">
        <v>4.5204000000000004</v>
      </c>
      <c r="E51" s="7">
        <v>0.04</v>
      </c>
      <c r="F51" s="6">
        <v>4.5204000000000004</v>
      </c>
      <c r="G51" s="8" t="s">
        <v>128</v>
      </c>
      <c r="H51" s="13">
        <v>4.5199999999999996</v>
      </c>
      <c r="I51" s="10"/>
    </row>
    <row r="52" spans="1:9" ht="124.5" customHeight="1" thickBot="1">
      <c r="A52" s="23">
        <f t="shared" si="0"/>
        <v>46</v>
      </c>
      <c r="B52" s="24" t="s">
        <v>41</v>
      </c>
      <c r="C52" s="25">
        <v>0.68</v>
      </c>
      <c r="D52" s="26">
        <v>70.543199999999999</v>
      </c>
      <c r="E52" s="27">
        <v>0.68</v>
      </c>
      <c r="F52" s="26">
        <v>70.543199999999999</v>
      </c>
      <c r="G52" s="29" t="s">
        <v>68</v>
      </c>
      <c r="H52" s="26">
        <v>63.5</v>
      </c>
      <c r="I52" s="10"/>
    </row>
    <row r="53" spans="1:9" ht="120" customHeight="1" thickBot="1">
      <c r="A53" s="23">
        <f t="shared" si="0"/>
        <v>47</v>
      </c>
      <c r="B53" s="24" t="s">
        <v>42</v>
      </c>
      <c r="C53" s="25">
        <v>1.36</v>
      </c>
      <c r="D53" s="26">
        <v>141.0864</v>
      </c>
      <c r="E53" s="27">
        <v>1.36</v>
      </c>
      <c r="F53" s="26">
        <v>141.0864</v>
      </c>
      <c r="G53" s="29" t="s">
        <v>69</v>
      </c>
      <c r="H53" s="31">
        <v>99.5</v>
      </c>
      <c r="I53" s="10"/>
    </row>
    <row r="54" spans="1:9" ht="200.25" thickBot="1">
      <c r="A54" s="23">
        <f t="shared" si="0"/>
        <v>48</v>
      </c>
      <c r="B54" s="35" t="s">
        <v>99</v>
      </c>
      <c r="C54" s="36">
        <v>6</v>
      </c>
      <c r="D54" s="12">
        <v>678.84</v>
      </c>
      <c r="E54" s="11">
        <v>40</v>
      </c>
      <c r="F54" s="12">
        <v>4525.6000000000004</v>
      </c>
      <c r="G54" s="38" t="s">
        <v>100</v>
      </c>
      <c r="H54" s="12">
        <v>1099.5</v>
      </c>
      <c r="I54" s="10"/>
    </row>
    <row r="56" spans="1:9" ht="213.75">
      <c r="B56" s="32" t="s">
        <v>83</v>
      </c>
      <c r="C56" s="16">
        <v>6.49</v>
      </c>
      <c r="D56" s="12">
        <f t="shared" ref="D56:D63" si="7">C56*113.14</f>
        <v>734.27859999999998</v>
      </c>
      <c r="E56" s="7"/>
      <c r="F56" s="12"/>
      <c r="G56" s="9" t="s">
        <v>84</v>
      </c>
      <c r="H56" s="12">
        <v>734.28</v>
      </c>
    </row>
    <row r="57" spans="1:9" ht="213.75">
      <c r="B57" s="32" t="s">
        <v>85</v>
      </c>
      <c r="C57" s="16">
        <v>28.41</v>
      </c>
      <c r="D57" s="12">
        <f t="shared" si="7"/>
        <v>3214.3074000000001</v>
      </c>
      <c r="E57" s="7"/>
      <c r="F57" s="12"/>
      <c r="G57" s="9" t="s">
        <v>84</v>
      </c>
      <c r="H57" s="12">
        <v>734.28</v>
      </c>
    </row>
    <row r="58" spans="1:9" ht="199.5">
      <c r="B58" s="32" t="s">
        <v>86</v>
      </c>
      <c r="C58" s="16">
        <v>28.41</v>
      </c>
      <c r="D58" s="12">
        <f t="shared" si="7"/>
        <v>3214.3074000000001</v>
      </c>
      <c r="E58" s="7"/>
      <c r="F58" s="12"/>
      <c r="G58" s="9" t="s">
        <v>87</v>
      </c>
      <c r="H58" s="12">
        <v>3214.31</v>
      </c>
    </row>
    <row r="59" spans="1:9" ht="242.25">
      <c r="B59" s="33" t="s">
        <v>88</v>
      </c>
      <c r="C59" s="16">
        <v>1.18</v>
      </c>
      <c r="D59" s="12">
        <f t="shared" si="7"/>
        <v>133.5052</v>
      </c>
      <c r="E59" s="7"/>
      <c r="F59" s="12"/>
      <c r="G59" s="9" t="s">
        <v>89</v>
      </c>
      <c r="H59" s="12">
        <v>133.51</v>
      </c>
    </row>
    <row r="60" spans="1:9" ht="242.25">
      <c r="B60" s="32" t="s">
        <v>90</v>
      </c>
      <c r="C60" s="16">
        <v>23.67</v>
      </c>
      <c r="D60" s="12">
        <f t="shared" si="7"/>
        <v>2678.0238000000004</v>
      </c>
      <c r="E60" s="7"/>
      <c r="F60" s="12"/>
      <c r="G60" s="9" t="s">
        <v>91</v>
      </c>
      <c r="H60" s="12">
        <v>2678.02</v>
      </c>
    </row>
    <row r="61" spans="1:9" ht="15">
      <c r="B61" s="34" t="s">
        <v>92</v>
      </c>
      <c r="C61" s="16"/>
      <c r="D61" s="12"/>
      <c r="E61" s="7"/>
      <c r="F61" s="12"/>
      <c r="G61" s="9"/>
      <c r="H61" s="12"/>
    </row>
    <row r="62" spans="1:9" ht="242.25">
      <c r="B62" s="32" t="s">
        <v>93</v>
      </c>
      <c r="C62" s="16">
        <v>1.3</v>
      </c>
      <c r="D62" s="12">
        <f t="shared" si="7"/>
        <v>147.08199999999999</v>
      </c>
      <c r="E62" s="7"/>
      <c r="F62" s="12"/>
      <c r="G62" s="9" t="s">
        <v>94</v>
      </c>
      <c r="H62" s="12">
        <v>147.08000000000001</v>
      </c>
    </row>
    <row r="63" spans="1:9" ht="242.25">
      <c r="B63" s="32" t="s">
        <v>95</v>
      </c>
      <c r="C63" s="16">
        <v>0.26</v>
      </c>
      <c r="D63" s="12">
        <f t="shared" si="7"/>
        <v>29.416399999999999</v>
      </c>
      <c r="E63" s="7"/>
      <c r="F63" s="12"/>
      <c r="G63" s="9" t="s">
        <v>96</v>
      </c>
      <c r="H63" s="12">
        <v>29.42</v>
      </c>
    </row>
  </sheetData>
  <mergeCells count="10">
    <mergeCell ref="G4:H5"/>
    <mergeCell ref="A2:I2"/>
    <mergeCell ref="A3:I3"/>
    <mergeCell ref="A1:I1"/>
    <mergeCell ref="I4:I6"/>
    <mergeCell ref="E5:F5"/>
    <mergeCell ref="C4:F4"/>
    <mergeCell ref="A4:A6"/>
    <mergeCell ref="B4:B6"/>
    <mergeCell ref="C5:D5"/>
  </mergeCells>
  <pageMargins left="0.31496062992125984" right="0.31496062992125984" top="0.74803149606299213" bottom="0.74803149606299213" header="0.31496062992125984" footer="0.31496062992125984"/>
  <pageSetup scale="7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Instructivo</vt:lpstr>
      <vt:lpstr>integración de costos</vt:lpstr>
      <vt:lpstr>'integración de costos'!Área_de_impresión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Rec_264590</dc:creator>
  <cp:lastModifiedBy>Juan José Pérez</cp:lastModifiedBy>
  <cp:lastPrinted>2023-03-31T21:55:32Z</cp:lastPrinted>
  <dcterms:created xsi:type="dcterms:W3CDTF">2022-07-19T21:21:58Z</dcterms:created>
  <dcterms:modified xsi:type="dcterms:W3CDTF">2025-05-26T01:57:46Z</dcterms:modified>
</cp:coreProperties>
</file>